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Мониторинг Питания\"/>
    </mc:Choice>
  </mc:AlternateContent>
  <bookViews>
    <workbookView xWindow="0" yWindow="0" windowWidth="2040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H119" i="1"/>
  <c r="G119" i="1"/>
  <c r="J100" i="1"/>
  <c r="I100" i="1"/>
  <c r="H100" i="1"/>
  <c r="G100" i="1"/>
  <c r="J81" i="1"/>
  <c r="H62" i="1"/>
  <c r="F62" i="1"/>
  <c r="J43" i="1"/>
  <c r="I43" i="1"/>
  <c r="H43" i="1"/>
  <c r="G43" i="1"/>
  <c r="F43" i="1"/>
  <c r="L196" i="1"/>
  <c r="F119" i="1"/>
  <c r="F138" i="1"/>
  <c r="F157" i="1"/>
  <c r="F176" i="1"/>
  <c r="F195" i="1"/>
  <c r="I24" i="1"/>
  <c r="I196" i="1" s="1"/>
  <c r="F24" i="1"/>
  <c r="J24" i="1"/>
  <c r="H24" i="1"/>
  <c r="H196" i="1" s="1"/>
  <c r="G24" i="1"/>
  <c r="F196" i="1" l="1"/>
  <c r="G196" i="1"/>
  <c r="J196" i="1"/>
</calcChain>
</file>

<file path=xl/sharedStrings.xml><?xml version="1.0" encoding="utf-8"?>
<sst xmlns="http://schemas.openxmlformats.org/spreadsheetml/2006/main" count="262" uniqueCount="78">
  <si>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</si>
  <si>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</si>
  <si>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</si>
  <si>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</si>
  <si>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</si>
  <si>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</si>
  <si>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</si>
  <si>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</si>
  <si>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</si>
  <si>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</si>
  <si>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</si>
  <si>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</si>
  <si>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</si>
  <si>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</si>
  <si>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</si>
  <si>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</si>
  <si>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</si>
  <si>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</si>
  <si>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</si>
  <si>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</si>
  <si>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</si>
  <si>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</si>
  <si>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</si>
  <si>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</si>
  <si>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</si>
  <si>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</si>
  <si>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</si>
  <si>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</si>
  <si>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</si>
  <si>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</si>
  <si>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</si>
  <si>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</si>
  <si>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</si>
  <si>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</si>
  <si>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</si>
  <si>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</si>
  <si>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</si>
  <si>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</si>
  <si>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</si>
  <si>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с. Вязовка</t>
  </si>
  <si>
    <t>директор</t>
  </si>
  <si>
    <t>Матюшкина В.М.</t>
  </si>
  <si>
    <t>Салат из свежей капусты</t>
  </si>
  <si>
    <t>Суп картофельный с мясными фрикадельками</t>
  </si>
  <si>
    <t>200/28</t>
  </si>
  <si>
    <t>Рагу из курицы</t>
  </si>
  <si>
    <t>Компот из сухофруктов</t>
  </si>
  <si>
    <t>Хлеб пшеничный</t>
  </si>
  <si>
    <t>Хлеб ржаной</t>
  </si>
  <si>
    <t>Борщ из свежей капусты с картофелем со сметаной</t>
  </si>
  <si>
    <t>Картофель и овощи, тушеные в соусе</t>
  </si>
  <si>
    <t>Котлеты рыбные с маслом сливочным</t>
  </si>
  <si>
    <t>Напиток "Витошка"</t>
  </si>
  <si>
    <t>125/25</t>
  </si>
  <si>
    <t>90/5</t>
  </si>
  <si>
    <t>142/330</t>
  </si>
  <si>
    <t>Салат из свеклы отварной</t>
  </si>
  <si>
    <t>Суп картофельный с клецками</t>
  </si>
  <si>
    <t>Капуста тушеная</t>
  </si>
  <si>
    <t>Шницель из говядины</t>
  </si>
  <si>
    <t>Салат из квашеной капусты</t>
  </si>
  <si>
    <t>Щи из свежей капусты с картофелем со сметаной</t>
  </si>
  <si>
    <t>Каша гороховая отварная с маслом</t>
  </si>
  <si>
    <t>Оладьи из говяжей печени</t>
  </si>
  <si>
    <t>Напиток апельсиновый</t>
  </si>
  <si>
    <t>150/5</t>
  </si>
  <si>
    <t>Суп картофельный с бобовыми (горох)</t>
  </si>
  <si>
    <t>Плов из курицы</t>
  </si>
  <si>
    <t>Суп картофельный с макаронными изделиями (вермишель)</t>
  </si>
  <si>
    <t>Рис отварной</t>
  </si>
  <si>
    <t>Рыба (морская), тушеная в томате с овощами</t>
  </si>
  <si>
    <t>Суп картофельный с рисовой крупой</t>
  </si>
  <si>
    <t>Компот из кураги</t>
  </si>
  <si>
    <t>Рагу из овощей</t>
  </si>
  <si>
    <t>Биточки из говядины</t>
  </si>
  <si>
    <t>Картофель и овощи, тушенные в соусе</t>
  </si>
  <si>
    <t>Котлеты рыбные с масслом сливочным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</si>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</sst>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8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3.6</v>
      </c>
      <c r="I14" s="43">
        <v>6.6</v>
      </c>
      <c r="J14" s="43">
        <v>62.4</v>
      </c>
      <c r="K14" s="44">
        <v>52</v>
      </c>
      <c r="L14" s="43">
        <v>5.9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 t="s">
        <v>44</v>
      </c>
      <c r="G15" s="43">
        <v>8.18</v>
      </c>
      <c r="H15" s="43">
        <v>5.73</v>
      </c>
      <c r="I15" s="43">
        <v>20.09</v>
      </c>
      <c r="J15" s="43">
        <v>164.45</v>
      </c>
      <c r="K15" s="44">
        <v>104</v>
      </c>
      <c r="L15" s="43">
        <v>34.53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19.3</v>
      </c>
      <c r="H16" s="43">
        <v>24.5</v>
      </c>
      <c r="I16" s="43">
        <v>25.2</v>
      </c>
      <c r="J16" s="43">
        <v>399.1</v>
      </c>
      <c r="K16" s="44">
        <v>289</v>
      </c>
      <c r="L16" s="43">
        <v>61.1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6.22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/>
      <c r="L19" s="43">
        <v>2.88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/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33.130000000000003</v>
      </c>
      <c r="H23" s="19">
        <f t="shared" si="2"/>
        <v>34.549999999999997</v>
      </c>
      <c r="I23" s="19">
        <f t="shared" si="2"/>
        <v>113.21000000000001</v>
      </c>
      <c r="J23" s="19">
        <f t="shared" si="2"/>
        <v>897.86</v>
      </c>
      <c r="K23" s="25"/>
      <c r="L23" s="19">
        <f t="shared" ref="L23" si="3">SUM(L14:L22)</f>
        <v>113.03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33.130000000000003</v>
      </c>
      <c r="H24" s="32">
        <f t="shared" si="4"/>
        <v>34.549999999999997</v>
      </c>
      <c r="I24" s="32">
        <f t="shared" si="4"/>
        <v>113.21000000000001</v>
      </c>
      <c r="J24" s="32">
        <f t="shared" si="4"/>
        <v>897.86</v>
      </c>
      <c r="K24" s="32"/>
      <c r="L24" s="32">
        <f t="shared" ref="L24" si="5">L13+L23</f>
        <v>113.03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60</v>
      </c>
      <c r="G33" s="43">
        <v>1.6</v>
      </c>
      <c r="H33" s="43">
        <v>4.9000000000000004</v>
      </c>
      <c r="I33" s="43">
        <v>11</v>
      </c>
      <c r="J33" s="43">
        <v>95</v>
      </c>
      <c r="K33" s="44">
        <v>47</v>
      </c>
      <c r="L33" s="43">
        <v>13.22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1.8</v>
      </c>
      <c r="H34" s="43">
        <v>4.9000000000000004</v>
      </c>
      <c r="I34" s="43">
        <v>15.2</v>
      </c>
      <c r="J34" s="43">
        <v>15.2</v>
      </c>
      <c r="K34" s="44">
        <v>82</v>
      </c>
      <c r="L34" s="43">
        <v>11.24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 t="s">
        <v>53</v>
      </c>
      <c r="G35" s="43">
        <v>3</v>
      </c>
      <c r="H35" s="43">
        <v>7.9</v>
      </c>
      <c r="I35" s="43">
        <v>29.8</v>
      </c>
      <c r="J35" s="43">
        <v>202.8</v>
      </c>
      <c r="K35" s="44" t="s">
        <v>55</v>
      </c>
      <c r="L35" s="43">
        <v>22.77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 t="s">
        <v>54</v>
      </c>
      <c r="G36" s="43">
        <v>12.7</v>
      </c>
      <c r="H36" s="43">
        <v>16.2</v>
      </c>
      <c r="I36" s="43">
        <v>10.1</v>
      </c>
      <c r="J36" s="43">
        <v>236.6</v>
      </c>
      <c r="K36" s="44">
        <v>234</v>
      </c>
      <c r="L36" s="43">
        <v>37.159999999999997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</v>
      </c>
      <c r="I37" s="43">
        <v>3.9</v>
      </c>
      <c r="J37" s="43">
        <v>16</v>
      </c>
      <c r="K37" s="44"/>
      <c r="L37" s="43">
        <v>14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2.37</v>
      </c>
      <c r="H38" s="43">
        <v>0.3</v>
      </c>
      <c r="I38" s="43">
        <v>14.49</v>
      </c>
      <c r="J38" s="43">
        <v>70.14</v>
      </c>
      <c r="K38" s="44"/>
      <c r="L38" s="43">
        <v>2.8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/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520</v>
      </c>
      <c r="G42" s="19">
        <f t="shared" ref="G42" si="10">SUM(G33:G41)</f>
        <v>23.35</v>
      </c>
      <c r="H42" s="19">
        <f t="shared" ref="H42" si="11">SUM(H33:H41)</f>
        <v>34.53</v>
      </c>
      <c r="I42" s="19">
        <f t="shared" ref="I42" si="12">SUM(I33:I41)</f>
        <v>99.31</v>
      </c>
      <c r="J42" s="19">
        <f t="shared" ref="J42:L42" si="13">SUM(J33:J41)</f>
        <v>704.71</v>
      </c>
      <c r="K42" s="25"/>
      <c r="L42" s="19">
        <f t="shared" si="13"/>
        <v>103.59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23.35</v>
      </c>
      <c r="H43" s="32">
        <f t="shared" ref="H43" si="15">H32+H42</f>
        <v>34.53</v>
      </c>
      <c r="I43" s="32">
        <f t="shared" ref="I43" si="16">I32+I42</f>
        <v>99.31</v>
      </c>
      <c r="J43" s="32">
        <f t="shared" ref="J43:L43" si="17">J32+J42</f>
        <v>704.71</v>
      </c>
      <c r="K43" s="32"/>
      <c r="L43" s="32">
        <f t="shared" si="17"/>
        <v>103.59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3.6</v>
      </c>
      <c r="I52" s="43">
        <v>6.6</v>
      </c>
      <c r="J52" s="43">
        <v>62.4</v>
      </c>
      <c r="K52" s="44">
        <v>52</v>
      </c>
      <c r="L52" s="43">
        <v>5.9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5.2</v>
      </c>
      <c r="H53" s="43">
        <v>6.3</v>
      </c>
      <c r="I53" s="43">
        <v>29</v>
      </c>
      <c r="J53" s="43">
        <v>193.5</v>
      </c>
      <c r="K53" s="44">
        <v>108</v>
      </c>
      <c r="L53" s="43">
        <v>11.49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3</v>
      </c>
      <c r="H54" s="43">
        <v>5.4</v>
      </c>
      <c r="I54" s="43">
        <v>15.9</v>
      </c>
      <c r="J54" s="43">
        <v>124.5</v>
      </c>
      <c r="K54" s="44">
        <v>321</v>
      </c>
      <c r="L54" s="43">
        <v>18.11</v>
      </c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90</v>
      </c>
      <c r="G55" s="43">
        <v>12.1</v>
      </c>
      <c r="H55" s="43">
        <v>15.9</v>
      </c>
      <c r="I55" s="43">
        <v>18.2</v>
      </c>
      <c r="J55" s="43">
        <v>263.5</v>
      </c>
      <c r="K55" s="44">
        <v>268</v>
      </c>
      <c r="L55" s="43">
        <v>50.56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6.22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2.37</v>
      </c>
      <c r="H57" s="43">
        <v>0.3</v>
      </c>
      <c r="I57" s="43">
        <v>14.49</v>
      </c>
      <c r="J57" s="43">
        <v>70.14</v>
      </c>
      <c r="K57" s="44"/>
      <c r="L57" s="43">
        <v>2.88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/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25.95</v>
      </c>
      <c r="H61" s="19">
        <f t="shared" ref="H61" si="23">SUM(H52:H60)</f>
        <v>31.92</v>
      </c>
      <c r="I61" s="19">
        <f t="shared" ref="I61" si="24">SUM(I52:I60)</f>
        <v>131.02000000000001</v>
      </c>
      <c r="J61" s="19">
        <f t="shared" ref="J61:L61" si="25">SUM(J52:J60)</f>
        <v>915.81000000000006</v>
      </c>
      <c r="K61" s="25"/>
      <c r="L61" s="19">
        <f t="shared" si="25"/>
        <v>97.56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25.95</v>
      </c>
      <c r="H62" s="32">
        <f t="shared" ref="H62" si="27">H51+H61</f>
        <v>31.92</v>
      </c>
      <c r="I62" s="32">
        <f t="shared" ref="I62" si="28">I51+I61</f>
        <v>131.02000000000001</v>
      </c>
      <c r="J62" s="32">
        <f t="shared" ref="J62:L62" si="29">J51+J61</f>
        <v>915.81000000000006</v>
      </c>
      <c r="K62" s="32"/>
      <c r="L62" s="32">
        <f t="shared" si="29"/>
        <v>97.56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1.6</v>
      </c>
      <c r="H71" s="43">
        <v>4.9000000000000004</v>
      </c>
      <c r="I71" s="43">
        <v>11</v>
      </c>
      <c r="J71" s="43">
        <v>95</v>
      </c>
      <c r="K71" s="44">
        <v>47</v>
      </c>
      <c r="L71" s="43">
        <v>13.22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1.6</v>
      </c>
      <c r="H72" s="43">
        <v>4.9000000000000004</v>
      </c>
      <c r="I72" s="43">
        <v>11.5</v>
      </c>
      <c r="J72" s="43">
        <v>96.8</v>
      </c>
      <c r="K72" s="44">
        <v>88</v>
      </c>
      <c r="L72" s="43">
        <v>10.74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 t="s">
        <v>65</v>
      </c>
      <c r="G73" s="43">
        <v>13</v>
      </c>
      <c r="H73" s="43">
        <v>7.4</v>
      </c>
      <c r="I73" s="43">
        <v>42.4</v>
      </c>
      <c r="J73" s="43">
        <v>287.89999999999998</v>
      </c>
      <c r="K73" s="44">
        <v>198</v>
      </c>
      <c r="L73" s="43">
        <v>12.55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 t="s">
        <v>54</v>
      </c>
      <c r="G74" s="43">
        <v>15.28</v>
      </c>
      <c r="H74" s="43">
        <v>18.46</v>
      </c>
      <c r="I74" s="43">
        <v>6.25</v>
      </c>
      <c r="J74" s="43">
        <v>268</v>
      </c>
      <c r="K74" s="44">
        <v>282</v>
      </c>
      <c r="L74" s="43">
        <v>65.5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0.1</v>
      </c>
      <c r="H75" s="43">
        <v>0</v>
      </c>
      <c r="I75" s="43">
        <v>27.1</v>
      </c>
      <c r="J75" s="43">
        <v>108.6</v>
      </c>
      <c r="K75" s="44">
        <v>1041</v>
      </c>
      <c r="L75" s="43">
        <v>8.14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2.37</v>
      </c>
      <c r="H76" s="43">
        <v>0.3</v>
      </c>
      <c r="I76" s="43">
        <v>14.49</v>
      </c>
      <c r="J76" s="43">
        <v>70.14</v>
      </c>
      <c r="K76" s="44"/>
      <c r="L76" s="43">
        <v>2.88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/>
      <c r="L77" s="43">
        <v>2.4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4">SUM(G71:G79)</f>
        <v>35.629999999999995</v>
      </c>
      <c r="H80" s="19">
        <f t="shared" ref="H80" si="35">SUM(H71:H79)</f>
        <v>36.29</v>
      </c>
      <c r="I80" s="19">
        <f t="shared" ref="I80" si="36">SUM(I71:I79)</f>
        <v>127.56</v>
      </c>
      <c r="J80" s="19">
        <f t="shared" ref="J80:L80" si="37">SUM(J71:J79)</f>
        <v>995.41000000000008</v>
      </c>
      <c r="K80" s="25"/>
      <c r="L80" s="19">
        <f t="shared" si="37"/>
        <v>115.43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35.629999999999995</v>
      </c>
      <c r="H81" s="32">
        <f t="shared" ref="H81" si="39">H70+H80</f>
        <v>36.29</v>
      </c>
      <c r="I81" s="32">
        <f t="shared" ref="I81" si="40">I70+I80</f>
        <v>127.56</v>
      </c>
      <c r="J81" s="32">
        <f t="shared" ref="J81:L81" si="41">J70+J80</f>
        <v>995.41000000000008</v>
      </c>
      <c r="K81" s="32"/>
      <c r="L81" s="32">
        <f t="shared" si="41"/>
        <v>115.43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1.6</v>
      </c>
      <c r="H90" s="43">
        <v>4.9000000000000004</v>
      </c>
      <c r="I90" s="43">
        <v>11</v>
      </c>
      <c r="J90" s="43">
        <v>95</v>
      </c>
      <c r="K90" s="44">
        <v>47</v>
      </c>
      <c r="L90" s="43">
        <v>13.22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5.0999999999999996</v>
      </c>
      <c r="H91" s="43">
        <v>5.4</v>
      </c>
      <c r="I91" s="43">
        <v>23.9</v>
      </c>
      <c r="J91" s="43">
        <v>163.80000000000001</v>
      </c>
      <c r="K91" s="44">
        <v>102</v>
      </c>
      <c r="L91" s="43">
        <v>7.96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240</v>
      </c>
      <c r="G92" s="43">
        <v>28.8</v>
      </c>
      <c r="H92" s="43">
        <v>36.700000000000003</v>
      </c>
      <c r="I92" s="43">
        <v>46.6</v>
      </c>
      <c r="J92" s="43">
        <v>632.20000000000005</v>
      </c>
      <c r="K92" s="44">
        <v>291</v>
      </c>
      <c r="L92" s="43">
        <v>55.29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0.2</v>
      </c>
      <c r="H94" s="43">
        <v>0</v>
      </c>
      <c r="I94" s="43">
        <v>3.9</v>
      </c>
      <c r="J94" s="43">
        <v>16</v>
      </c>
      <c r="K94" s="44"/>
      <c r="L94" s="43">
        <v>14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2.37</v>
      </c>
      <c r="H95" s="43">
        <v>0.3</v>
      </c>
      <c r="I95" s="43">
        <v>14.49</v>
      </c>
      <c r="J95" s="43">
        <v>70.14</v>
      </c>
      <c r="K95" s="44"/>
      <c r="L95" s="43">
        <v>2.88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/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39.75</v>
      </c>
      <c r="H99" s="19">
        <f t="shared" ref="H99" si="47">SUM(H90:H98)</f>
        <v>47.629999999999995</v>
      </c>
      <c r="I99" s="19">
        <f t="shared" ref="I99" si="48">SUM(I90:I98)</f>
        <v>114.71000000000001</v>
      </c>
      <c r="J99" s="19">
        <f t="shared" ref="J99:L99" si="49">SUM(J90:J98)</f>
        <v>1046.1099999999999</v>
      </c>
      <c r="K99" s="25"/>
      <c r="L99" s="19">
        <f t="shared" si="49"/>
        <v>95.75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39.75</v>
      </c>
      <c r="H100" s="32">
        <f t="shared" ref="H100" si="51">H89+H99</f>
        <v>47.629999999999995</v>
      </c>
      <c r="I100" s="32">
        <f t="shared" ref="I100" si="52">I89+I99</f>
        <v>114.71000000000001</v>
      </c>
      <c r="J100" s="32">
        <f t="shared" ref="J100:L100" si="53">J89+J99</f>
        <v>1046.1099999999999</v>
      </c>
      <c r="K100" s="32"/>
      <c r="L100" s="32">
        <f t="shared" si="53"/>
        <v>95.75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1</v>
      </c>
      <c r="H109" s="43">
        <v>3.6</v>
      </c>
      <c r="I109" s="43">
        <v>6.6</v>
      </c>
      <c r="J109" s="43">
        <v>62.4</v>
      </c>
      <c r="K109" s="44">
        <v>52</v>
      </c>
      <c r="L109" s="43">
        <v>5.9</v>
      </c>
    </row>
    <row r="110" spans="1:12" ht="25.5" x14ac:dyDescent="0.2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2.15</v>
      </c>
      <c r="H110" s="43">
        <v>2.27</v>
      </c>
      <c r="I110" s="43">
        <v>13.96</v>
      </c>
      <c r="J110" s="43">
        <v>94.6</v>
      </c>
      <c r="K110" s="44">
        <v>103</v>
      </c>
      <c r="L110" s="43">
        <v>9.2799999999999994</v>
      </c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150</v>
      </c>
      <c r="G111" s="43">
        <v>3.8</v>
      </c>
      <c r="H111" s="43">
        <v>6.1</v>
      </c>
      <c r="I111" s="43">
        <v>41.4</v>
      </c>
      <c r="J111" s="43">
        <v>235.7</v>
      </c>
      <c r="K111" s="44">
        <v>304</v>
      </c>
      <c r="L111" s="43">
        <v>15.42</v>
      </c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120</v>
      </c>
      <c r="G112" s="43">
        <v>10.92</v>
      </c>
      <c r="H112" s="43">
        <v>5.76</v>
      </c>
      <c r="I112" s="43">
        <v>5.76</v>
      </c>
      <c r="J112" s="43">
        <v>118.8</v>
      </c>
      <c r="K112" s="44">
        <v>229</v>
      </c>
      <c r="L112" s="43">
        <v>36.369999999999997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</v>
      </c>
      <c r="H113" s="43">
        <v>0</v>
      </c>
      <c r="I113" s="43">
        <v>3.9</v>
      </c>
      <c r="J113" s="43">
        <v>16</v>
      </c>
      <c r="K113" s="44"/>
      <c r="L113" s="43">
        <v>14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70.14</v>
      </c>
      <c r="K114" s="44"/>
      <c r="L114" s="43">
        <v>2.88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/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22.119999999999997</v>
      </c>
      <c r="H118" s="19">
        <f t="shared" si="56"/>
        <v>18.359999999999996</v>
      </c>
      <c r="I118" s="19">
        <f t="shared" si="56"/>
        <v>100.93</v>
      </c>
      <c r="J118" s="19">
        <f t="shared" si="56"/>
        <v>666.61</v>
      </c>
      <c r="K118" s="25"/>
      <c r="L118" s="19">
        <f t="shared" ref="L118" si="57">SUM(L109:L117)</f>
        <v>86.25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790</v>
      </c>
      <c r="G119" s="32">
        <f t="shared" ref="G119" si="58">G108+G118</f>
        <v>22.119999999999997</v>
      </c>
      <c r="H119" s="32">
        <f t="shared" ref="H119" si="59">H108+H118</f>
        <v>18.359999999999996</v>
      </c>
      <c r="I119" s="32">
        <f t="shared" ref="I119" si="60">I108+I118</f>
        <v>100.93</v>
      </c>
      <c r="J119" s="32">
        <f t="shared" ref="J119:L119" si="61">J108+J118</f>
        <v>666.61</v>
      </c>
      <c r="K119" s="32"/>
      <c r="L119" s="32">
        <f t="shared" si="61"/>
        <v>86.25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1.6</v>
      </c>
      <c r="H128" s="43">
        <v>4.9000000000000004</v>
      </c>
      <c r="I128" s="43">
        <v>11</v>
      </c>
      <c r="J128" s="43">
        <v>95</v>
      </c>
      <c r="K128" s="44">
        <v>47</v>
      </c>
      <c r="L128" s="43">
        <v>13.22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2</v>
      </c>
      <c r="H129" s="43">
        <v>2.7</v>
      </c>
      <c r="I129" s="43">
        <v>20.9</v>
      </c>
      <c r="J129" s="43">
        <v>116.3</v>
      </c>
      <c r="K129" s="44">
        <v>101</v>
      </c>
      <c r="L129" s="43">
        <v>9</v>
      </c>
    </row>
    <row r="130" spans="1:12" ht="15" x14ac:dyDescent="0.25">
      <c r="A130" s="14"/>
      <c r="B130" s="15"/>
      <c r="C130" s="11"/>
      <c r="D130" s="7" t="s">
        <v>28</v>
      </c>
      <c r="E130" s="42" t="s">
        <v>45</v>
      </c>
      <c r="F130" s="43">
        <v>240</v>
      </c>
      <c r="G130" s="43">
        <v>19.3</v>
      </c>
      <c r="H130" s="43">
        <v>24.5</v>
      </c>
      <c r="I130" s="43">
        <v>25.2</v>
      </c>
      <c r="J130" s="43">
        <v>399.1</v>
      </c>
      <c r="K130" s="44">
        <v>289</v>
      </c>
      <c r="L130" s="43">
        <v>61.1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1</v>
      </c>
      <c r="H132" s="43">
        <v>0</v>
      </c>
      <c r="I132" s="43">
        <v>34</v>
      </c>
      <c r="J132" s="43">
        <v>140.19999999999999</v>
      </c>
      <c r="K132" s="44">
        <v>348</v>
      </c>
      <c r="L132" s="43">
        <v>8.2200000000000006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70.14</v>
      </c>
      <c r="K133" s="44"/>
      <c r="L133" s="43">
        <v>2.88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/>
      <c r="L134" s="43">
        <v>2.4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27.950000000000003</v>
      </c>
      <c r="H137" s="19">
        <f t="shared" si="64"/>
        <v>32.729999999999997</v>
      </c>
      <c r="I137" s="19">
        <f t="shared" si="64"/>
        <v>120.41</v>
      </c>
      <c r="J137" s="19">
        <f t="shared" si="64"/>
        <v>889.71000000000015</v>
      </c>
      <c r="K137" s="25"/>
      <c r="L137" s="19">
        <f t="shared" ref="L137" si="65">SUM(L128:L136)</f>
        <v>96.82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27.950000000000003</v>
      </c>
      <c r="H138" s="32">
        <f t="shared" ref="H138" si="67">H127+H137</f>
        <v>32.729999999999997</v>
      </c>
      <c r="I138" s="32">
        <f t="shared" ref="I138" si="68">I127+I137</f>
        <v>120.41</v>
      </c>
      <c r="J138" s="32">
        <f t="shared" ref="J138:L138" si="69">J127+J137</f>
        <v>889.71000000000015</v>
      </c>
      <c r="K138" s="32"/>
      <c r="L138" s="32">
        <f t="shared" si="69"/>
        <v>96.82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1</v>
      </c>
      <c r="H147" s="43">
        <v>3.6</v>
      </c>
      <c r="I147" s="43">
        <v>6.6</v>
      </c>
      <c r="J147" s="43">
        <v>62.4</v>
      </c>
      <c r="K147" s="44">
        <v>52</v>
      </c>
      <c r="L147" s="43">
        <v>5.9</v>
      </c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1.6</v>
      </c>
      <c r="H148" s="43">
        <v>4.9000000000000004</v>
      </c>
      <c r="I148" s="43">
        <v>11.5</v>
      </c>
      <c r="J148" s="43">
        <v>96.8</v>
      </c>
      <c r="K148" s="44">
        <v>88</v>
      </c>
      <c r="L148" s="43">
        <v>10.74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155</v>
      </c>
      <c r="G149" s="43">
        <v>2.1</v>
      </c>
      <c r="H149" s="43">
        <v>12.1</v>
      </c>
      <c r="I149" s="43">
        <v>15.5</v>
      </c>
      <c r="J149" s="43">
        <v>178.6</v>
      </c>
      <c r="K149" s="44">
        <v>143</v>
      </c>
      <c r="L149" s="43">
        <v>22.18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90</v>
      </c>
      <c r="G150" s="43">
        <v>12.1</v>
      </c>
      <c r="H150" s="43">
        <v>15.9</v>
      </c>
      <c r="I150" s="43">
        <v>18.2</v>
      </c>
      <c r="J150" s="43">
        <v>263.5</v>
      </c>
      <c r="K150" s="44">
        <v>268</v>
      </c>
      <c r="L150" s="43">
        <v>20.56</v>
      </c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0.1</v>
      </c>
      <c r="H151" s="43">
        <v>0</v>
      </c>
      <c r="I151" s="43">
        <v>27.1</v>
      </c>
      <c r="J151" s="43">
        <v>108.6</v>
      </c>
      <c r="K151" s="44">
        <v>1041</v>
      </c>
      <c r="L151" s="43">
        <v>8.14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44"/>
      <c r="L152" s="43">
        <v>2.88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/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20.950000000000003</v>
      </c>
      <c r="H156" s="19">
        <f t="shared" si="72"/>
        <v>37.129999999999995</v>
      </c>
      <c r="I156" s="19">
        <f t="shared" si="72"/>
        <v>108.21000000000001</v>
      </c>
      <c r="J156" s="19">
        <f t="shared" si="72"/>
        <v>849.01</v>
      </c>
      <c r="K156" s="25"/>
      <c r="L156" s="19">
        <f t="shared" ref="L156" si="73">SUM(L147:L155)</f>
        <v>72.8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765</v>
      </c>
      <c r="G157" s="32">
        <f t="shared" ref="G157" si="74">G146+G156</f>
        <v>20.950000000000003</v>
      </c>
      <c r="H157" s="32">
        <f t="shared" ref="H157" si="75">H146+H156</f>
        <v>37.129999999999995</v>
      </c>
      <c r="I157" s="32">
        <f t="shared" ref="I157" si="76">I146+I156</f>
        <v>108.21000000000001</v>
      </c>
      <c r="J157" s="32">
        <f t="shared" ref="J157:L157" si="77">J146+J156</f>
        <v>849.01</v>
      </c>
      <c r="K157" s="32"/>
      <c r="L157" s="32">
        <f t="shared" si="77"/>
        <v>72.8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1.6</v>
      </c>
      <c r="H166" s="43">
        <v>4.9000000000000004</v>
      </c>
      <c r="I166" s="43">
        <v>11</v>
      </c>
      <c r="J166" s="43">
        <v>95</v>
      </c>
      <c r="K166" s="44">
        <v>47</v>
      </c>
      <c r="L166" s="43">
        <v>13.22</v>
      </c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200</v>
      </c>
      <c r="G167" s="43">
        <v>5.0999999999999996</v>
      </c>
      <c r="H167" s="43">
        <v>5.4</v>
      </c>
      <c r="I167" s="43">
        <v>23.9</v>
      </c>
      <c r="J167" s="43">
        <v>163.80000000000001</v>
      </c>
      <c r="K167" s="44">
        <v>102</v>
      </c>
      <c r="L167" s="43">
        <v>7.96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 t="s">
        <v>53</v>
      </c>
      <c r="G168" s="43">
        <v>3</v>
      </c>
      <c r="H168" s="43">
        <v>7.9</v>
      </c>
      <c r="I168" s="43">
        <v>29.8</v>
      </c>
      <c r="J168" s="43">
        <v>202.8</v>
      </c>
      <c r="K168" s="44" t="s">
        <v>55</v>
      </c>
      <c r="L168" s="43">
        <v>22.77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 t="s">
        <v>54</v>
      </c>
      <c r="G169" s="43">
        <v>12.7</v>
      </c>
      <c r="H169" s="43">
        <v>16.2</v>
      </c>
      <c r="I169" s="43">
        <v>10.1</v>
      </c>
      <c r="J169" s="43">
        <v>236.6</v>
      </c>
      <c r="K169" s="44">
        <v>234</v>
      </c>
      <c r="L169" s="43">
        <v>37.159999999999997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6.22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2.37</v>
      </c>
      <c r="H171" s="43">
        <v>0.3</v>
      </c>
      <c r="I171" s="43">
        <v>14.49</v>
      </c>
      <c r="J171" s="43">
        <v>70.14</v>
      </c>
      <c r="K171" s="44"/>
      <c r="L171" s="43">
        <v>2.88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/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520</v>
      </c>
      <c r="G175" s="19">
        <f t="shared" ref="G175:J175" si="80">SUM(G166:G174)</f>
        <v>27.05</v>
      </c>
      <c r="H175" s="19">
        <f t="shared" si="80"/>
        <v>35.120000000000005</v>
      </c>
      <c r="I175" s="19">
        <f t="shared" si="80"/>
        <v>136.12</v>
      </c>
      <c r="J175" s="19">
        <f t="shared" si="80"/>
        <v>970.11</v>
      </c>
      <c r="K175" s="25"/>
      <c r="L175" s="19">
        <f t="shared" ref="L175" si="81">SUM(L166:L174)</f>
        <v>92.61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520</v>
      </c>
      <c r="G176" s="32">
        <f t="shared" ref="G176" si="82">G165+G175</f>
        <v>27.05</v>
      </c>
      <c r="H176" s="32">
        <f t="shared" ref="H176" si="83">H165+H175</f>
        <v>35.120000000000005</v>
      </c>
      <c r="I176" s="32">
        <f t="shared" ref="I176" si="84">I165+I175</f>
        <v>136.12</v>
      </c>
      <c r="J176" s="32">
        <f t="shared" ref="J176:L176" si="85">J165+J175</f>
        <v>970.11</v>
      </c>
      <c r="K176" s="32"/>
      <c r="L176" s="32">
        <f t="shared" si="85"/>
        <v>92.61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1</v>
      </c>
      <c r="H185" s="43">
        <v>3.6</v>
      </c>
      <c r="I185" s="43">
        <v>6.6</v>
      </c>
      <c r="J185" s="43">
        <v>62.4</v>
      </c>
      <c r="K185" s="44">
        <v>52</v>
      </c>
      <c r="L185" s="43">
        <v>5.9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2.1</v>
      </c>
      <c r="H186" s="43">
        <v>5.0999999999999996</v>
      </c>
      <c r="I186" s="43">
        <v>20.5</v>
      </c>
      <c r="J186" s="43">
        <v>136.30000000000001</v>
      </c>
      <c r="K186" s="44">
        <v>96</v>
      </c>
      <c r="L186" s="43">
        <v>12.53</v>
      </c>
    </row>
    <row r="187" spans="1:12" ht="15" x14ac:dyDescent="0.25">
      <c r="A187" s="23"/>
      <c r="B187" s="15"/>
      <c r="C187" s="11"/>
      <c r="D187" s="7" t="s">
        <v>28</v>
      </c>
      <c r="E187" s="42" t="s">
        <v>67</v>
      </c>
      <c r="F187" s="43">
        <v>240</v>
      </c>
      <c r="G187" s="43">
        <v>28.8</v>
      </c>
      <c r="H187" s="43">
        <v>36.700000000000003</v>
      </c>
      <c r="I187" s="43">
        <v>46.6</v>
      </c>
      <c r="J187" s="43">
        <v>632.20000000000005</v>
      </c>
      <c r="K187" s="44">
        <v>291</v>
      </c>
      <c r="L187" s="43">
        <v>55.29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0.1</v>
      </c>
      <c r="H189" s="43">
        <v>0</v>
      </c>
      <c r="I189" s="43">
        <v>27.1</v>
      </c>
      <c r="J189" s="43">
        <v>108.6</v>
      </c>
      <c r="K189" s="44">
        <v>1041</v>
      </c>
      <c r="L189" s="43">
        <v>8.14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70.14</v>
      </c>
      <c r="K190" s="44"/>
      <c r="L190" s="43">
        <v>2.88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/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36.049999999999997</v>
      </c>
      <c r="H194" s="19">
        <f t="shared" si="88"/>
        <v>46.03</v>
      </c>
      <c r="I194" s="19">
        <f t="shared" si="88"/>
        <v>130.11000000000001</v>
      </c>
      <c r="J194" s="19">
        <f t="shared" si="88"/>
        <v>1078.6100000000001</v>
      </c>
      <c r="K194" s="25"/>
      <c r="L194" s="19">
        <f t="shared" ref="L194" si="89">SUM(L185:L193)</f>
        <v>87.14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36.049999999999997</v>
      </c>
      <c r="H195" s="32">
        <f t="shared" ref="H195" si="91">H184+H194</f>
        <v>46.03</v>
      </c>
      <c r="I195" s="32">
        <f t="shared" ref="I195" si="92">I184+I194</f>
        <v>130.11000000000001</v>
      </c>
      <c r="J195" s="32">
        <f t="shared" ref="J195:L195" si="93">J184+J194</f>
        <v>1078.6100000000001</v>
      </c>
      <c r="K195" s="32"/>
      <c r="L195" s="32">
        <f t="shared" si="93"/>
        <v>87.14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29.193000000000001</v>
      </c>
      <c r="H196" s="34">
        <f t="shared" si="94"/>
        <v>35.428999999999995</v>
      </c>
      <c r="I196" s="34">
        <f t="shared" si="94"/>
        <v>118.15900000000002</v>
      </c>
      <c r="J196" s="34">
        <f t="shared" si="94"/>
        <v>901.39499999999987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96.097999999999999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2022-05-16T14:23:56Z</dcterms:created>
  <dcterms:modified xsi:type="dcterms:W3CDTF">2025-04-10T23:16:17Z</dcterms:modified>
</cp:coreProperties>
</file>